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9a64186bddc0fc/Documents/PLWD/Budget/"/>
    </mc:Choice>
  </mc:AlternateContent>
  <xr:revisionPtr revIDLastSave="2" documentId="8_{2E190D95-520C-4CEA-AC21-2D2B2FF643FD}" xr6:coauthVersionLast="47" xr6:coauthVersionMax="47" xr10:uidLastSave="{9254308C-DE7F-4F43-A35C-FE53676CC181}"/>
  <bookViews>
    <workbookView xWindow="-120" yWindow="-120" windowWidth="29040" windowHeight="15720" activeTab="1" xr2:uid="{81FFE729-C103-4AF7-BDB1-9292D7FD345C}"/>
  </bookViews>
  <sheets>
    <sheet name="2023" sheetId="1" r:id="rId1"/>
    <sheet name="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6" i="2"/>
  <c r="B20" i="2"/>
  <c r="E16" i="2"/>
  <c r="B16" i="2"/>
  <c r="B20" i="1"/>
  <c r="E16" i="1"/>
  <c r="B16" i="1"/>
</calcChain>
</file>

<file path=xl/sharedStrings.xml><?xml version="1.0" encoding="utf-8"?>
<sst xmlns="http://schemas.openxmlformats.org/spreadsheetml/2006/main" count="60" uniqueCount="38">
  <si>
    <t>ADMINISTRATION</t>
  </si>
  <si>
    <t>COST OF WATER</t>
  </si>
  <si>
    <t>Accounting</t>
  </si>
  <si>
    <t>Insurance</t>
  </si>
  <si>
    <t>Dues/Subscriptions</t>
  </si>
  <si>
    <t>Water Tech</t>
  </si>
  <si>
    <t>Electric</t>
  </si>
  <si>
    <t>Postage/Delivery</t>
  </si>
  <si>
    <t>Phone/Internet</t>
  </si>
  <si>
    <t>Website</t>
  </si>
  <si>
    <t>Water Testing</t>
  </si>
  <si>
    <t>Office Supplies/Repairs</t>
  </si>
  <si>
    <t>Engineering</t>
  </si>
  <si>
    <t>(46 taps/12 months)</t>
  </si>
  <si>
    <t>PROJECTS</t>
  </si>
  <si>
    <t>Emergency Interconnect</t>
  </si>
  <si>
    <t>Distribution Lines</t>
  </si>
  <si>
    <t>TBD</t>
  </si>
  <si>
    <t>Maintenance</t>
  </si>
  <si>
    <t xml:space="preserve">   Property</t>
  </si>
  <si>
    <t xml:space="preserve">   Wellhouse</t>
  </si>
  <si>
    <t>Forsgren</t>
  </si>
  <si>
    <t>Avg Bill</t>
  </si>
  <si>
    <t>$63.22/mo</t>
  </si>
  <si>
    <t>($34,893 divided by 46 taps/12 Months)</t>
  </si>
  <si>
    <t>** Website increased from $25/mo to $42/mo</t>
  </si>
  <si>
    <t>OVERVIEW OF ANNUAL COSTS</t>
  </si>
  <si>
    <t>CURRENT COMMITMENTS</t>
  </si>
  <si>
    <t>Office Supplies</t>
  </si>
  <si>
    <t>Repairs</t>
  </si>
  <si>
    <t>TOTAL EXPENSES</t>
  </si>
  <si>
    <t>COMPLETED</t>
  </si>
  <si>
    <t>INCOME:</t>
  </si>
  <si>
    <t>** Water Tech Contract increased by 3 1/2% in 2024</t>
  </si>
  <si>
    <t>** Water Tech Contract increased by $35/mo in 2023</t>
  </si>
  <si>
    <t>** Website increased from $42/mo to $55/mo</t>
  </si>
  <si>
    <t>Avg Monthly Bill</t>
  </si>
  <si>
    <t>($35,707.34 divided by 46 taps/12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</si>
</sst>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44" fontId="3" fillId="0" borderId="0" xfId="1" applyFont="1" applyBorder="1"/>
    <xf numFmtId="44" fontId="3" fillId="0" borderId="6" xfId="1" applyFont="1" applyBorder="1"/>
    <xf numFmtId="0" fontId="3" fillId="0" borderId="10" xfId="0" applyFont="1" applyBorder="1"/>
    <xf numFmtId="44" fontId="3" fillId="0" borderId="11" xfId="1" applyFont="1" applyBorder="1"/>
    <xf numFmtId="0" fontId="3" fillId="0" borderId="11" xfId="0" applyFont="1" applyBorder="1"/>
    <xf numFmtId="0" fontId="3" fillId="0" borderId="12" xfId="0" applyFont="1" applyBorder="1"/>
    <xf numFmtId="44" fontId="2" fillId="0" borderId="0" xfId="1" applyFont="1" applyBorder="1"/>
    <xf numFmtId="44" fontId="3" fillId="0" borderId="0" xfId="0" applyNumberFormat="1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3" fillId="0" borderId="0" xfId="1" applyFont="1"/>
    <xf numFmtId="44" fontId="3" fillId="0" borderId="6" xfId="0" applyNumberFormat="1" applyFont="1" applyBorder="1"/>
    <xf numFmtId="0" fontId="2" fillId="0" borderId="11" xfId="0" applyFont="1" applyBorder="1"/>
    <xf numFmtId="44" fontId="3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A8E-2565-4C04-9171-CCDA591BEA2C}">
  <sheetPr>
    <pageSetUpPr fitToPage="1"/>
  </sheetPr>
  <dimension ref="A1:H24"/>
  <sheetViews>
    <sheetView workbookViewId="0">
      <selection activeCell="G16" sqref="G16"/>
    </sheetView>
  </sheetViews>
  <sheetFormatPr defaultRowHeight="15" x14ac:dyDescent="0.25"/>
  <cols>
    <col min="1" max="1" width="22.28515625" customWidth="1"/>
    <col min="2" max="2" width="18" customWidth="1"/>
    <col min="3" max="3" width="1.42578125" customWidth="1"/>
    <col min="4" max="4" width="20.42578125" customWidth="1"/>
    <col min="5" max="5" width="22.140625" customWidth="1"/>
    <col min="6" max="6" width="2.140625" customWidth="1"/>
    <col min="7" max="7" width="27.28515625" customWidth="1"/>
    <col min="8" max="8" width="18.42578125" customWidth="1"/>
  </cols>
  <sheetData>
    <row r="1" spans="1:8" ht="18.75" x14ac:dyDescent="0.3">
      <c r="A1" s="20" t="s">
        <v>26</v>
      </c>
      <c r="B1" s="21"/>
    </row>
    <row r="2" spans="1:8" ht="15.75" thickBot="1" x14ac:dyDescent="0.3"/>
    <row r="3" spans="1:8" ht="16.5" thickBot="1" x14ac:dyDescent="0.3">
      <c r="A3" s="1"/>
      <c r="B3" s="2" t="s">
        <v>0</v>
      </c>
      <c r="C3" s="3"/>
      <c r="D3" s="3"/>
      <c r="E3" s="4" t="s">
        <v>1</v>
      </c>
      <c r="F3" s="3"/>
      <c r="G3" s="3"/>
      <c r="H3" s="5" t="s">
        <v>14</v>
      </c>
    </row>
    <row r="4" spans="1:8" ht="15.75" x14ac:dyDescent="0.25">
      <c r="A4" s="6"/>
      <c r="B4" s="7"/>
      <c r="C4" s="7"/>
      <c r="D4" s="7"/>
      <c r="E4" s="7"/>
      <c r="F4" s="7"/>
      <c r="G4" s="22" t="s">
        <v>27</v>
      </c>
      <c r="H4" s="8"/>
    </row>
    <row r="5" spans="1:8" ht="15.75" x14ac:dyDescent="0.25">
      <c r="A5" s="6" t="s">
        <v>2</v>
      </c>
      <c r="B5" s="9">
        <v>2000</v>
      </c>
      <c r="C5" s="7"/>
      <c r="D5" s="7" t="s">
        <v>6</v>
      </c>
      <c r="E5" s="9">
        <v>3335</v>
      </c>
      <c r="F5" s="7"/>
      <c r="G5" s="7" t="s">
        <v>15</v>
      </c>
      <c r="H5" s="10">
        <v>87853</v>
      </c>
    </row>
    <row r="6" spans="1:8" ht="15.75" x14ac:dyDescent="0.25">
      <c r="A6" s="6" t="s">
        <v>3</v>
      </c>
      <c r="B6" s="9">
        <v>1975</v>
      </c>
      <c r="C6" s="7"/>
      <c r="D6" s="7" t="s">
        <v>12</v>
      </c>
      <c r="E6" s="9">
        <v>8195.99</v>
      </c>
      <c r="F6" s="7"/>
      <c r="G6" s="7" t="s">
        <v>16</v>
      </c>
      <c r="H6" s="8" t="s">
        <v>17</v>
      </c>
    </row>
    <row r="7" spans="1:8" ht="15.75" x14ac:dyDescent="0.25">
      <c r="A7" s="6" t="s">
        <v>4</v>
      </c>
      <c r="B7" s="9">
        <v>615.41</v>
      </c>
      <c r="C7" s="7"/>
      <c r="D7" s="7" t="s">
        <v>5</v>
      </c>
      <c r="E7" s="9">
        <v>8850.3799999999992</v>
      </c>
      <c r="F7" s="7"/>
      <c r="G7" s="7" t="s">
        <v>21</v>
      </c>
      <c r="H7" s="10">
        <v>5979.96</v>
      </c>
    </row>
    <row r="8" spans="1:8" ht="15.75" x14ac:dyDescent="0.25">
      <c r="A8" s="6" t="s">
        <v>18</v>
      </c>
      <c r="B8" s="9"/>
      <c r="C8" s="7"/>
      <c r="D8" s="7" t="s">
        <v>10</v>
      </c>
      <c r="E8" s="9">
        <v>834</v>
      </c>
      <c r="F8" s="7"/>
      <c r="G8" s="7"/>
      <c r="H8" s="8"/>
    </row>
    <row r="9" spans="1:8" ht="15.75" x14ac:dyDescent="0.25">
      <c r="A9" s="6" t="s">
        <v>19</v>
      </c>
      <c r="B9" s="9">
        <v>790.76</v>
      </c>
      <c r="C9" s="7"/>
      <c r="D9" s="7"/>
      <c r="E9" s="7"/>
      <c r="F9" s="7"/>
      <c r="G9" s="7"/>
      <c r="H9" s="8"/>
    </row>
    <row r="10" spans="1:8" ht="15.75" x14ac:dyDescent="0.25">
      <c r="A10" s="6" t="s">
        <v>20</v>
      </c>
      <c r="B10" s="9">
        <v>1012.5</v>
      </c>
      <c r="C10" s="7"/>
      <c r="D10" s="7"/>
      <c r="E10" s="7"/>
      <c r="F10" s="7"/>
      <c r="G10" s="7"/>
      <c r="H10" s="8"/>
    </row>
    <row r="11" spans="1:8" ht="15.75" x14ac:dyDescent="0.25">
      <c r="A11" s="6" t="s">
        <v>11</v>
      </c>
      <c r="B11" s="9">
        <v>744.3</v>
      </c>
      <c r="C11" s="7"/>
      <c r="D11" s="7"/>
      <c r="E11" s="7"/>
      <c r="F11" s="7"/>
      <c r="G11" s="7"/>
      <c r="H11" s="8"/>
    </row>
    <row r="12" spans="1:8" ht="15.75" x14ac:dyDescent="0.25">
      <c r="A12" s="6" t="s">
        <v>8</v>
      </c>
      <c r="B12" s="9">
        <v>660</v>
      </c>
      <c r="C12" s="7"/>
      <c r="D12" s="7"/>
      <c r="E12" s="7"/>
      <c r="F12" s="7"/>
      <c r="G12" s="7"/>
      <c r="H12" s="8"/>
    </row>
    <row r="13" spans="1:8" ht="15.75" x14ac:dyDescent="0.25">
      <c r="A13" s="6" t="s">
        <v>7</v>
      </c>
      <c r="B13" s="9">
        <v>129</v>
      </c>
      <c r="C13" s="7"/>
      <c r="D13" s="7"/>
      <c r="E13" s="9"/>
      <c r="F13" s="7"/>
      <c r="G13" s="7"/>
      <c r="H13" s="8"/>
    </row>
    <row r="14" spans="1:8" ht="16.5" thickBot="1" x14ac:dyDescent="0.3">
      <c r="A14" s="11" t="s">
        <v>9</v>
      </c>
      <c r="B14" s="12">
        <v>504</v>
      </c>
      <c r="C14" s="13"/>
      <c r="D14" s="13"/>
      <c r="E14" s="12"/>
      <c r="F14" s="13"/>
      <c r="G14" s="13"/>
      <c r="H14" s="14"/>
    </row>
    <row r="15" spans="1:8" ht="16.5" thickTop="1" x14ac:dyDescent="0.25">
      <c r="A15" s="6"/>
      <c r="B15" s="9"/>
      <c r="C15" s="7"/>
      <c r="D15" s="7"/>
      <c r="E15" s="9"/>
      <c r="F15" s="7"/>
      <c r="G15" s="7"/>
      <c r="H15" s="8"/>
    </row>
    <row r="16" spans="1:8" ht="15.75" x14ac:dyDescent="0.25">
      <c r="A16" s="6"/>
      <c r="B16" s="15">
        <f>SUM(B5:B14)</f>
        <v>8430.9700000000012</v>
      </c>
      <c r="C16" s="7"/>
      <c r="D16" s="7"/>
      <c r="E16" s="15">
        <f>SUM(E5:E15)</f>
        <v>21215.37</v>
      </c>
      <c r="F16" s="7"/>
      <c r="G16" s="7"/>
      <c r="H16" s="8"/>
    </row>
    <row r="17" spans="1:8" ht="15.75" x14ac:dyDescent="0.25">
      <c r="A17" s="6"/>
      <c r="B17" s="7"/>
      <c r="C17" s="7"/>
      <c r="D17" s="7"/>
      <c r="E17" s="9" t="s">
        <v>13</v>
      </c>
      <c r="F17" s="7"/>
      <c r="G17" s="7"/>
      <c r="H17" s="8"/>
    </row>
    <row r="18" spans="1:8" ht="15.75" x14ac:dyDescent="0.25">
      <c r="A18" s="6"/>
      <c r="B18" s="9">
        <v>15.28</v>
      </c>
      <c r="C18" s="7"/>
      <c r="D18" s="7"/>
      <c r="E18" s="9">
        <v>38.44</v>
      </c>
      <c r="F18" s="7"/>
      <c r="G18" s="7"/>
      <c r="H18" s="8"/>
    </row>
    <row r="19" spans="1:8" ht="15.75" x14ac:dyDescent="0.25">
      <c r="A19" s="6"/>
      <c r="B19" s="7"/>
      <c r="C19" s="7"/>
      <c r="D19" s="7"/>
      <c r="E19" s="7"/>
      <c r="F19" s="7"/>
      <c r="G19" s="7"/>
      <c r="H19" s="8"/>
    </row>
    <row r="20" spans="1:8" ht="15.75" x14ac:dyDescent="0.25">
      <c r="A20" s="6"/>
      <c r="B20" s="16">
        <f>SUM(B18+E18)</f>
        <v>53.72</v>
      </c>
      <c r="C20" s="7"/>
      <c r="D20" s="7"/>
      <c r="E20" s="7"/>
      <c r="F20" s="7"/>
      <c r="G20" s="7" t="s">
        <v>22</v>
      </c>
      <c r="H20" s="8" t="s">
        <v>23</v>
      </c>
    </row>
    <row r="21" spans="1:8" ht="16.5" thickBot="1" x14ac:dyDescent="0.3">
      <c r="A21" s="17"/>
      <c r="B21" s="18"/>
      <c r="C21" s="18"/>
      <c r="D21" s="18"/>
      <c r="E21" s="18"/>
      <c r="F21" s="18"/>
      <c r="G21" s="18" t="s">
        <v>24</v>
      </c>
      <c r="H21" s="19"/>
    </row>
    <row r="23" spans="1:8" x14ac:dyDescent="0.25">
      <c r="A23" t="s">
        <v>34</v>
      </c>
    </row>
    <row r="24" spans="1:8" x14ac:dyDescent="0.25">
      <c r="A24" t="s">
        <v>25</v>
      </c>
    </row>
  </sheetData>
  <pageMargins left="0.7" right="0.7" top="0.75" bottom="0.75" header="0.3" footer="0.3"/>
  <pageSetup scale="9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3D83-3716-4D84-90E1-EA692348E928}">
  <sheetPr>
    <pageSetUpPr fitToPage="1"/>
  </sheetPr>
  <dimension ref="A1:H24"/>
  <sheetViews>
    <sheetView tabSelected="1" workbookViewId="0">
      <selection activeCell="P5" sqref="P5"/>
    </sheetView>
  </sheetViews>
  <sheetFormatPr defaultRowHeight="15" x14ac:dyDescent="0.25"/>
  <cols>
    <col min="1" max="1" width="22.28515625" customWidth="1"/>
    <col min="2" max="2" width="18" customWidth="1"/>
    <col min="3" max="3" width="1.42578125" customWidth="1"/>
    <col min="4" max="4" width="20.42578125" customWidth="1"/>
    <col min="5" max="5" width="22.140625" customWidth="1"/>
    <col min="6" max="6" width="2.140625" customWidth="1"/>
    <col min="7" max="7" width="27.28515625" customWidth="1"/>
    <col min="8" max="8" width="18.42578125" customWidth="1"/>
  </cols>
  <sheetData>
    <row r="1" spans="1:8" ht="18.75" x14ac:dyDescent="0.3">
      <c r="A1" s="20" t="s">
        <v>26</v>
      </c>
      <c r="B1" s="21"/>
    </row>
    <row r="2" spans="1:8" ht="15.75" thickBot="1" x14ac:dyDescent="0.3"/>
    <row r="3" spans="1:8" ht="16.5" thickBot="1" x14ac:dyDescent="0.3">
      <c r="A3" s="1"/>
      <c r="B3" s="2" t="s">
        <v>0</v>
      </c>
      <c r="C3" s="3"/>
      <c r="D3" s="3"/>
      <c r="E3" s="4" t="s">
        <v>1</v>
      </c>
      <c r="F3" s="3"/>
      <c r="G3" s="3"/>
      <c r="H3" s="5" t="s">
        <v>14</v>
      </c>
    </row>
    <row r="4" spans="1:8" ht="15.75" x14ac:dyDescent="0.25">
      <c r="A4" s="6"/>
      <c r="B4" s="7"/>
      <c r="C4" s="7"/>
      <c r="D4" s="7"/>
      <c r="E4" s="7"/>
      <c r="F4" s="7"/>
      <c r="G4" s="22" t="s">
        <v>27</v>
      </c>
      <c r="H4" s="8"/>
    </row>
    <row r="5" spans="1:8" ht="15.75" x14ac:dyDescent="0.25">
      <c r="A5" s="6" t="s">
        <v>2</v>
      </c>
      <c r="B5" s="9">
        <v>2007</v>
      </c>
      <c r="C5" s="7"/>
      <c r="D5" s="7" t="s">
        <v>6</v>
      </c>
      <c r="E5" s="9">
        <v>3476.55</v>
      </c>
      <c r="F5" s="7"/>
      <c r="G5" s="7" t="s">
        <v>15</v>
      </c>
      <c r="H5" s="10" t="s">
        <v>31</v>
      </c>
    </row>
    <row r="6" spans="1:8" ht="15.75" x14ac:dyDescent="0.25">
      <c r="A6" s="6" t="s">
        <v>3</v>
      </c>
      <c r="B6" s="9">
        <v>1975</v>
      </c>
      <c r="C6" s="7"/>
      <c r="D6" s="7" t="s">
        <v>12</v>
      </c>
      <c r="E6" s="9">
        <v>2693.6</v>
      </c>
      <c r="F6" s="7"/>
      <c r="G6" s="7" t="s">
        <v>16</v>
      </c>
      <c r="H6" s="8" t="s">
        <v>17</v>
      </c>
    </row>
    <row r="7" spans="1:8" ht="15.75" x14ac:dyDescent="0.25">
      <c r="A7" s="6" t="s">
        <v>4</v>
      </c>
      <c r="B7" s="9">
        <v>769.54</v>
      </c>
      <c r="C7" s="7"/>
      <c r="D7" s="7" t="s">
        <v>5</v>
      </c>
      <c r="E7" s="9">
        <v>6930.79</v>
      </c>
      <c r="F7" s="7"/>
      <c r="G7" s="7"/>
      <c r="H7" s="10"/>
    </row>
    <row r="8" spans="1:8" ht="15.75" x14ac:dyDescent="0.25">
      <c r="A8" s="6" t="s">
        <v>18</v>
      </c>
      <c r="B8" s="9"/>
      <c r="C8" s="7"/>
      <c r="D8" s="7" t="s">
        <v>10</v>
      </c>
      <c r="E8" s="9">
        <v>1440.25</v>
      </c>
      <c r="F8" s="7"/>
      <c r="G8" s="7"/>
      <c r="H8" s="8"/>
    </row>
    <row r="9" spans="1:8" ht="15.75" x14ac:dyDescent="0.25">
      <c r="A9" s="6" t="s">
        <v>19</v>
      </c>
      <c r="B9" s="9">
        <v>852.23</v>
      </c>
      <c r="C9" s="7"/>
      <c r="D9" s="7" t="s">
        <v>29</v>
      </c>
      <c r="E9" s="23">
        <v>11141.45</v>
      </c>
      <c r="F9" s="7"/>
      <c r="G9" s="7"/>
      <c r="H9" s="8"/>
    </row>
    <row r="10" spans="1:8" ht="15.75" x14ac:dyDescent="0.25">
      <c r="A10" s="6" t="s">
        <v>20</v>
      </c>
      <c r="B10" s="9">
        <v>540</v>
      </c>
      <c r="C10" s="7"/>
      <c r="D10" s="7"/>
      <c r="E10" s="7"/>
      <c r="F10" s="7"/>
      <c r="G10" s="7"/>
      <c r="H10" s="8"/>
    </row>
    <row r="11" spans="1:8" ht="15.75" x14ac:dyDescent="0.25">
      <c r="A11" s="6" t="s">
        <v>28</v>
      </c>
      <c r="B11" s="9">
        <v>900.53</v>
      </c>
      <c r="C11" s="7"/>
      <c r="D11" s="7"/>
      <c r="E11" s="7"/>
      <c r="F11" s="7"/>
      <c r="G11" s="7"/>
      <c r="H11" s="8"/>
    </row>
    <row r="12" spans="1:8" ht="15.75" x14ac:dyDescent="0.25">
      <c r="A12" s="6" t="s">
        <v>8</v>
      </c>
      <c r="B12" s="9">
        <v>658.58</v>
      </c>
      <c r="C12" s="7"/>
      <c r="D12" s="7"/>
      <c r="E12" s="7"/>
      <c r="F12" s="7"/>
      <c r="G12" s="7"/>
      <c r="H12" s="8"/>
    </row>
    <row r="13" spans="1:8" ht="15.75" x14ac:dyDescent="0.25">
      <c r="A13" s="6" t="s">
        <v>7</v>
      </c>
      <c r="B13" s="9">
        <v>304</v>
      </c>
      <c r="C13" s="7"/>
      <c r="D13" s="7"/>
      <c r="E13" s="9"/>
      <c r="F13" s="7"/>
      <c r="G13" s="7"/>
      <c r="H13" s="8"/>
    </row>
    <row r="14" spans="1:8" ht="16.5" thickBot="1" x14ac:dyDescent="0.3">
      <c r="A14" s="11" t="s">
        <v>9</v>
      </c>
      <c r="B14" s="12">
        <v>569</v>
      </c>
      <c r="C14" s="13"/>
      <c r="D14" s="13"/>
      <c r="E14" s="12"/>
      <c r="F14" s="13"/>
      <c r="G14" s="25" t="s">
        <v>32</v>
      </c>
      <c r="H14" s="26">
        <v>35707.339999999997</v>
      </c>
    </row>
    <row r="15" spans="1:8" ht="16.5" thickTop="1" x14ac:dyDescent="0.25">
      <c r="A15" s="6"/>
      <c r="B15" s="9"/>
      <c r="C15" s="7"/>
      <c r="D15" s="7"/>
      <c r="E15" s="9"/>
      <c r="F15" s="7"/>
      <c r="G15" s="7"/>
      <c r="H15" s="8"/>
    </row>
    <row r="16" spans="1:8" ht="15.75" x14ac:dyDescent="0.25">
      <c r="A16" s="6"/>
      <c r="B16" s="15">
        <f>SUM(B5:B14)</f>
        <v>8575.880000000001</v>
      </c>
      <c r="C16" s="7"/>
      <c r="D16" s="7"/>
      <c r="E16" s="15">
        <f>SUM(E5:E15)</f>
        <v>25682.639999999999</v>
      </c>
      <c r="F16" s="7"/>
      <c r="G16" s="7" t="s">
        <v>30</v>
      </c>
      <c r="H16" s="24">
        <f>SUM(B16+E16)</f>
        <v>34258.520000000004</v>
      </c>
    </row>
    <row r="17" spans="1:8" ht="15.75" x14ac:dyDescent="0.25">
      <c r="A17" s="6"/>
      <c r="B17" s="7"/>
      <c r="C17" s="7"/>
      <c r="D17" s="7"/>
      <c r="E17" s="9" t="s">
        <v>13</v>
      </c>
      <c r="F17" s="7"/>
      <c r="G17" s="7"/>
      <c r="H17" s="8"/>
    </row>
    <row r="18" spans="1:8" ht="15.75" x14ac:dyDescent="0.25">
      <c r="A18" s="6"/>
      <c r="B18" s="9">
        <v>15.54</v>
      </c>
      <c r="C18" s="7"/>
      <c r="D18" s="7"/>
      <c r="E18" s="9">
        <v>46.53</v>
      </c>
      <c r="F18" s="7"/>
      <c r="G18" s="7"/>
      <c r="H18" s="24">
        <f>SUM(H14-H16)</f>
        <v>1448.8199999999924</v>
      </c>
    </row>
    <row r="19" spans="1:8" ht="15.75" x14ac:dyDescent="0.25">
      <c r="A19" s="6"/>
      <c r="B19" s="7"/>
      <c r="C19" s="7"/>
      <c r="D19" s="7"/>
      <c r="E19" s="7"/>
      <c r="F19" s="7"/>
      <c r="G19" s="7"/>
      <c r="H19" s="8"/>
    </row>
    <row r="20" spans="1:8" ht="15.75" x14ac:dyDescent="0.25">
      <c r="A20" s="6"/>
      <c r="B20" s="16">
        <f>SUM(B18+E18)</f>
        <v>62.07</v>
      </c>
      <c r="C20" s="7"/>
      <c r="D20" s="7"/>
      <c r="E20" s="7"/>
      <c r="F20" s="7"/>
      <c r="G20" s="7" t="s">
        <v>36</v>
      </c>
      <c r="H20" s="10">
        <v>64.69</v>
      </c>
    </row>
    <row r="21" spans="1:8" ht="16.5" thickBot="1" x14ac:dyDescent="0.3">
      <c r="A21" s="17"/>
      <c r="B21" s="18"/>
      <c r="C21" s="18"/>
      <c r="D21" s="18"/>
      <c r="E21" s="18"/>
      <c r="F21" s="18"/>
      <c r="G21" s="18" t="s">
        <v>37</v>
      </c>
      <c r="H21" s="19"/>
    </row>
    <row r="23" spans="1:8" x14ac:dyDescent="0.25">
      <c r="A23" t="s">
        <v>33</v>
      </c>
    </row>
    <row r="24" spans="1:8" x14ac:dyDescent="0.25">
      <c r="A24" t="s">
        <v>35</v>
      </c>
    </row>
  </sheetData>
  <pageMargins left="0.7" right="0.7" top="0.75" bottom="0.75" header="0.3" footer="0.3"/>
  <pageSetup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Bowman</dc:creator>
  <cp:lastModifiedBy>Mary Bowman</cp:lastModifiedBy>
  <cp:lastPrinted>2023-10-11T15:57:33Z</cp:lastPrinted>
  <dcterms:created xsi:type="dcterms:W3CDTF">2023-10-11T14:58:48Z</dcterms:created>
  <dcterms:modified xsi:type="dcterms:W3CDTF">2025-02-18T22:09:04Z</dcterms:modified>
</cp:coreProperties>
</file>